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4808" windowHeight="7896" tabRatio="458"/>
  </bookViews>
  <sheets>
    <sheet name="Table1" sheetId="1" r:id="rId1"/>
  </sheets>
  <definedNames>
    <definedName name="_xlnm.Print_Titles" localSheetId="0">Table1!$8:$8</definedName>
  </definedNames>
  <calcPr calcId="145621"/>
</workbook>
</file>

<file path=xl/calcChain.xml><?xml version="1.0" encoding="utf-8"?>
<calcChain xmlns="http://schemas.openxmlformats.org/spreadsheetml/2006/main">
  <c r="E15" i="1" l="1"/>
  <c r="E37" i="1" l="1"/>
  <c r="D34" i="1"/>
  <c r="C34" i="1"/>
  <c r="D20" i="1"/>
  <c r="C20" i="1"/>
  <c r="D15" i="1"/>
  <c r="C15" i="1"/>
  <c r="F16" i="1" l="1"/>
  <c r="D36" i="1" l="1"/>
  <c r="D35" i="1" s="1"/>
  <c r="E36" i="1"/>
  <c r="E35" i="1" s="1"/>
  <c r="E34" i="1" s="1"/>
  <c r="C36" i="1"/>
  <c r="C35" i="1" s="1"/>
  <c r="F21" i="1" l="1"/>
  <c r="E28" i="1" l="1"/>
  <c r="E27" i="1" s="1"/>
  <c r="E26" i="1" s="1"/>
  <c r="F18" i="1"/>
  <c r="F22" i="1"/>
  <c r="F33" i="1"/>
  <c r="F11" i="1"/>
  <c r="C32" i="1"/>
  <c r="C31" i="1" s="1"/>
  <c r="C30" i="1" s="1"/>
  <c r="C25" i="1" s="1"/>
  <c r="C14" i="1"/>
  <c r="C10" i="1"/>
  <c r="C9" i="1" s="1"/>
  <c r="E10" i="1"/>
  <c r="E9" i="1" s="1"/>
  <c r="D10" i="1"/>
  <c r="D9" i="1" s="1"/>
  <c r="D32" i="1"/>
  <c r="D31" i="1" s="1"/>
  <c r="D30" i="1" s="1"/>
  <c r="D25" i="1" s="1"/>
  <c r="E32" i="1"/>
  <c r="E31" i="1" s="1"/>
  <c r="E24" i="1"/>
  <c r="E20" i="1" s="1"/>
  <c r="E14" i="1"/>
  <c r="D14" i="1"/>
  <c r="F9" i="1" l="1"/>
  <c r="D19" i="1"/>
  <c r="F10" i="1"/>
  <c r="F32" i="1"/>
  <c r="C19" i="1"/>
  <c r="C13" i="1" s="1"/>
  <c r="C12" i="1" s="1"/>
  <c r="C40" i="1" s="1"/>
  <c r="D13" i="1"/>
  <c r="D12" i="1" s="1"/>
  <c r="D40" i="1" s="1"/>
  <c r="F20" i="1"/>
  <c r="E19" i="1"/>
  <c r="F19" i="1" s="1"/>
  <c r="F14" i="1"/>
  <c r="F31" i="1"/>
  <c r="E30" i="1"/>
  <c r="F30" i="1" s="1"/>
  <c r="F24" i="1"/>
  <c r="F15" i="1"/>
  <c r="E13" i="1" l="1"/>
  <c r="F13" i="1" s="1"/>
  <c r="E25" i="1"/>
  <c r="E12" i="1" l="1"/>
  <c r="E40" i="1" s="1"/>
  <c r="F12" i="1" l="1"/>
</calcChain>
</file>

<file path=xl/sharedStrings.xml><?xml version="1.0" encoding="utf-8"?>
<sst xmlns="http://schemas.openxmlformats.org/spreadsheetml/2006/main" count="75" uniqueCount="75">
  <si>
    <t>КБК</t>
  </si>
  <si>
    <t>Наименование</t>
  </si>
  <si>
    <t>818 01 02 00 00 00 0000 000</t>
  </si>
  <si>
    <t>Кредиты кредитных организаций в валюте Российской Федерации</t>
  </si>
  <si>
    <t>818 01 02 00 00 00 0000 700</t>
  </si>
  <si>
    <t>818 01 02 00 00 02 0000 710</t>
  </si>
  <si>
    <t>818 01 03 00 00 00 0000 000</t>
  </si>
  <si>
    <t>818 01 03 01 00 00 0000 000</t>
  </si>
  <si>
    <t>818 01 03 01 00 00 0000 700</t>
  </si>
  <si>
    <t>818 01 03 01 00 02 0000 710</t>
  </si>
  <si>
    <t>818 01 03 01 00 02 8001 710</t>
  </si>
  <si>
    <t>818 01 03 01 00 00 0000 800</t>
  </si>
  <si>
    <t>818 01 03 01 00 02 0000 810</t>
  </si>
  <si>
    <t>818 01 03 01 00 02 8001 810</t>
  </si>
  <si>
    <t>Итого источников внутреннего финансирования дефицита</t>
  </si>
  <si>
    <t>818 01 03 01 00 02 5002 810</t>
  </si>
  <si>
    <t xml:space="preserve"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 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</si>
  <si>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</si>
  <si>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</si>
  <si>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</si>
  <si>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</si>
  <si>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</si>
  <si>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</si>
  <si>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</si>
  <si>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</si>
  <si>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</si>
  <si>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</si>
  <si>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Процент исполнения к уточненным назначениям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</si>
  <si>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</si>
  <si>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</si>
  <si>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</si>
  <si>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</si>
  <si>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</si>
  <si>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</si>
  <si>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</si>
  <si>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</si>
  <si>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>(в рублях)</t>
  </si>
  <si>
    <t>к постановлению Правительства</t>
  </si>
  <si>
    <t>Брянской области</t>
  </si>
  <si>
    <t xml:space="preserve">                 Приложение 4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</si>
  <si>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</si>
  <si>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</si>
  <si>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Привлечение кредитов от кредитных организаций в валюте Российской Федерации</t>
  </si>
  <si>
    <t>Привлечение кредитов от кредитных организаций бюджетами субъектов Российской Федерации в валюте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</si>
  <si>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</si>
  <si>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</si>
  <si>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</si>
  <si>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Погашение бюджетом субъекта Российской Федерации бюджетных кредитов для погашения  бюджетных кредитов на пополнение остатков средств на счете бюджета субъекта Российской Федерации</t>
  </si>
  <si>
    <t>Погашение бюджетом субъекта Российской Федерации бюджетных кредитов  на пополнение остатков средств на счете бюджета субъекта Российской Федерации</t>
  </si>
  <si>
    <t>818 01 03 01 00 02 2500 810</t>
  </si>
  <si>
    <t>000 01 06 00 00 00 0000 000</t>
  </si>
  <si>
    <t>Иные источники внутреннего финансирования дефицитов бюджетов</t>
  </si>
  <si>
    <t xml:space="preserve"> 818 01 06 10 00 00 0000 000</t>
  </si>
  <si>
    <t>Операции по управлению остатками средств на единых счетах бюджетов</t>
  </si>
  <si>
    <t xml:space="preserve"> 818 01 06 10 02 00 0000 500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</si>
  <si>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</si>
  <si>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 xml:space="preserve"> 818 01 06 10 02 02 0000 550</t>
  </si>
  <si>
    <t>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бюджета субъекта Российской Федерации, казначейских счетах для осуществления и отражения операций с денежными средствами бюджетных и автономных учреждений, единых счетах бюджетов государственных внебюджетных фондов,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</si>
  <si>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Бюджетные кредиты из других бюджетов бюджетной системы Российской Федерации</t>
  </si>
  <si>
    <t xml:space="preserve">Привлечение бюджетом субъекта Российской Федерации бюджетных кредитов, предоставленных бюджетам субъектов Российской Федерации на финансовое обеспечение реализации инфраструктурных проектов </t>
  </si>
  <si>
    <t>818 01 03 01 00 02 2700 710</t>
  </si>
  <si>
    <t>Утверждено на 2023 год</t>
  </si>
  <si>
    <t>Уточненные назначения
на 2023 год</t>
  </si>
  <si>
    <r>
      <t xml:space="preserve">  </t>
    </r>
    <r>
      <rPr>
        <sz val="11"/>
        <color theme="1"/>
        <rFont val="Times New Roman"/>
        <family val="1"/>
        <charset val="204"/>
      </rPr>
      <t xml:space="preserve">818 01 03 01 00 02 5500 810 </t>
    </r>
  </si>
  <si>
    <t>Погашение бюджетом субъекта Российской Федерации бюджетных кредитов, предоставленных  для осуществления мероприятий, связанных с  ликвидацией последствий засухи, возврат которых осуществляется субъектом Российской Федерации</t>
  </si>
  <si>
    <t>818 01 06 10 02 02 0002 550</t>
  </si>
  <si>
    <t>818 01 06 10 02 02 0005 550</t>
  </si>
  <si>
    <t xml:space="preserve">  
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бюджетных и автономных учреждений, открытых финансовому органу субъекта Российской Федерации
</t>
  </si>
  <si>
    <t xml:space="preserve">  
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участников казначейского сопровождения, открытых финансовому органу субъекта Российской Федерации
</t>
  </si>
  <si>
    <t>Источники внутреннего финансирования дефицита областного бюджета за первое полугодие 2023 года</t>
  </si>
  <si>
    <t>Кассовое исполнение
за первое полугодие
2023 года</t>
  </si>
  <si>
    <t>Привлечение бюджетом субъекта Российской Федерации бюджетных кредитов, на пополнение остатков средств на счете бюджета субъекта Российской Федерации</t>
  </si>
  <si>
    <t>818 01 03 01 00 02 5600 710</t>
  </si>
  <si>
    <t xml:space="preserve"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 (бюджетные кредиты в целях опережающего финансового обеспечения расходных обязательств субъектов Российской Федерации, принимаемых в целях реализации мероприятий, обеспечивающих достижение целей, показателей и результатов государственных программ Российской Федерации, федеральных проектов, входящих в состав национальных проектов (программ), комплексного плана модернизации и расширения магистральной инфраструктуры)
</t>
  </si>
  <si>
    <t>от 24 июля 2023 года № 326-п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</si>
</sst>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-* #,##0.00_р_._-;\-* #,##0.00_р_._-;_-* &quot;-&quot;??_р_._-;_-@_-"/>
    <numFmt numFmtId="166" formatCode="dd\.mm\.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 Cyr"/>
      <charset val="204"/>
    </font>
    <font>
      <sz val="10"/>
      <color rgb="FF000000"/>
      <name val="Arial Cyr"/>
      <family val="2"/>
    </font>
    <font>
      <sz val="11"/>
      <color theme="1"/>
      <name val="Times New Roman"/>
      <family val="1"/>
      <charset val="204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96">
    <xf numFmtId="0" fontId="0" fillId="0" borderId="0"/>
    <xf numFmtId="0" fontId="7" fillId="0" borderId="0"/>
    <xf numFmtId="4" fontId="8" fillId="0" borderId="6">
      <alignment horizontal="right" vertical="top" wrapText="1"/>
    </xf>
    <xf numFmtId="4" fontId="8" fillId="0" borderId="7">
      <alignment horizontal="right" vertical="top" wrapText="1"/>
    </xf>
    <xf numFmtId="0" fontId="7" fillId="0" borderId="0"/>
    <xf numFmtId="0" fontId="6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8">
      <alignment horizontal="left" wrapText="1" indent="2"/>
    </xf>
    <xf numFmtId="0" fontId="11" fillId="0" borderId="0"/>
    <xf numFmtId="0" fontId="12" fillId="0" borderId="0"/>
    <xf numFmtId="0" fontId="13" fillId="0" borderId="0">
      <alignment horizontal="center" wrapText="1"/>
    </xf>
    <xf numFmtId="0" fontId="14" fillId="0" borderId="9"/>
    <xf numFmtId="0" fontId="14" fillId="0" borderId="0"/>
    <xf numFmtId="0" fontId="15" fillId="0" borderId="0"/>
    <xf numFmtId="0" fontId="13" fillId="0" borderId="0">
      <alignment horizontal="left" wrapText="1"/>
    </xf>
    <xf numFmtId="0" fontId="16" fillId="0" borderId="0"/>
    <xf numFmtId="0" fontId="17" fillId="0" borderId="0"/>
    <xf numFmtId="0" fontId="14" fillId="0" borderId="10"/>
    <xf numFmtId="0" fontId="10" fillId="0" borderId="11">
      <alignment horizontal="center"/>
    </xf>
    <xf numFmtId="0" fontId="15" fillId="0" borderId="12"/>
    <xf numFmtId="0" fontId="10" fillId="0" borderId="0">
      <alignment horizontal="left"/>
    </xf>
    <xf numFmtId="0" fontId="18" fillId="0" borderId="0">
      <alignment horizontal="center" vertical="top"/>
    </xf>
    <xf numFmtId="49" fontId="19" fillId="0" borderId="13">
      <alignment horizontal="right"/>
    </xf>
    <xf numFmtId="49" fontId="15" fillId="0" borderId="14">
      <alignment horizontal="center"/>
    </xf>
    <xf numFmtId="0" fontId="15" fillId="0" borderId="15"/>
    <xf numFmtId="49" fontId="15" fillId="0" borderId="0"/>
    <xf numFmtId="49" fontId="10" fillId="0" borderId="0">
      <alignment horizontal="right"/>
    </xf>
    <xf numFmtId="0" fontId="10" fillId="0" borderId="0"/>
    <xf numFmtId="0" fontId="10" fillId="0" borderId="0">
      <alignment horizontal="center"/>
    </xf>
    <xf numFmtId="0" fontId="10" fillId="0" borderId="13">
      <alignment horizontal="right"/>
    </xf>
    <xf numFmtId="166" fontId="10" fillId="0" borderId="16">
      <alignment horizontal="center"/>
    </xf>
    <xf numFmtId="49" fontId="10" fillId="0" borderId="0"/>
    <xf numFmtId="0" fontId="10" fillId="0" borderId="0">
      <alignment horizontal="right"/>
    </xf>
    <xf numFmtId="0" fontId="10" fillId="0" borderId="17">
      <alignment horizontal="center"/>
    </xf>
    <xf numFmtId="0" fontId="10" fillId="0" borderId="9">
      <alignment wrapText="1"/>
    </xf>
    <xf numFmtId="49" fontId="10" fillId="0" borderId="18">
      <alignment horizontal="center"/>
    </xf>
    <xf numFmtId="0" fontId="10" fillId="0" borderId="19">
      <alignment wrapText="1"/>
    </xf>
    <xf numFmtId="49" fontId="10" fillId="0" borderId="16">
      <alignment horizontal="center"/>
    </xf>
    <xf numFmtId="0" fontId="10" fillId="0" borderId="20">
      <alignment horizontal="left"/>
    </xf>
    <xf numFmtId="49" fontId="10" fillId="0" borderId="20"/>
    <xf numFmtId="0" fontId="10" fillId="0" borderId="16">
      <alignment horizontal="center"/>
    </xf>
    <xf numFmtId="49" fontId="10" fillId="0" borderId="21">
      <alignment horizontal="center"/>
    </xf>
    <xf numFmtId="0" fontId="16" fillId="0" borderId="22"/>
    <xf numFmtId="49" fontId="10" fillId="0" borderId="23">
      <alignment horizontal="center" vertical="center" wrapText="1"/>
    </xf>
    <xf numFmtId="49" fontId="10" fillId="0" borderId="24">
      <alignment horizontal="center" vertical="center" wrapText="1"/>
    </xf>
    <xf numFmtId="49" fontId="10" fillId="0" borderId="25">
      <alignment horizontal="center" vertical="center" wrapText="1"/>
    </xf>
    <xf numFmtId="49" fontId="10" fillId="0" borderId="11">
      <alignment horizontal="center" vertical="center" wrapText="1"/>
    </xf>
    <xf numFmtId="0" fontId="10" fillId="0" borderId="26">
      <alignment horizontal="left" wrapText="1"/>
    </xf>
    <xf numFmtId="49" fontId="10" fillId="0" borderId="27">
      <alignment horizontal="center" wrapText="1"/>
    </xf>
    <xf numFmtId="49" fontId="10" fillId="0" borderId="28">
      <alignment horizontal="center"/>
    </xf>
    <xf numFmtId="4" fontId="10" fillId="0" borderId="23">
      <alignment horizontal="right"/>
    </xf>
    <xf numFmtId="4" fontId="10" fillId="0" borderId="8">
      <alignment horizontal="right"/>
    </xf>
    <xf numFmtId="0" fontId="10" fillId="0" borderId="29">
      <alignment horizontal="left" wrapText="1"/>
    </xf>
    <xf numFmtId="4" fontId="10" fillId="0" borderId="30">
      <alignment horizontal="right"/>
    </xf>
    <xf numFmtId="0" fontId="10" fillId="0" borderId="31">
      <alignment horizontal="left" wrapText="1" indent="1"/>
    </xf>
    <xf numFmtId="49" fontId="10" fillId="0" borderId="32">
      <alignment horizontal="center" wrapText="1"/>
    </xf>
    <xf numFmtId="49" fontId="10" fillId="0" borderId="6">
      <alignment horizontal="center"/>
    </xf>
    <xf numFmtId="0" fontId="10" fillId="0" borderId="33">
      <alignment horizontal="left" wrapText="1" indent="1"/>
    </xf>
    <xf numFmtId="49" fontId="10" fillId="0" borderId="34">
      <alignment horizontal="center"/>
    </xf>
    <xf numFmtId="49" fontId="10" fillId="0" borderId="12">
      <alignment horizontal="center"/>
    </xf>
    <xf numFmtId="49" fontId="10" fillId="0" borderId="0">
      <alignment horizontal="center"/>
    </xf>
    <xf numFmtId="49" fontId="10" fillId="0" borderId="35">
      <alignment horizontal="center"/>
    </xf>
    <xf numFmtId="49" fontId="10" fillId="0" borderId="23">
      <alignment horizontal="center"/>
    </xf>
    <xf numFmtId="0" fontId="10" fillId="0" borderId="36">
      <alignment horizontal="left" wrapText="1" indent="2"/>
    </xf>
    <xf numFmtId="0" fontId="10" fillId="0" borderId="22"/>
    <xf numFmtId="0" fontId="10" fillId="3" borderId="22"/>
    <xf numFmtId="0" fontId="10" fillId="3" borderId="0"/>
    <xf numFmtId="0" fontId="10" fillId="0" borderId="0">
      <alignment horizontal="left" wrapText="1"/>
    </xf>
    <xf numFmtId="49" fontId="10" fillId="0" borderId="0">
      <alignment horizontal="center" wrapText="1"/>
    </xf>
    <xf numFmtId="0" fontId="10" fillId="0" borderId="9">
      <alignment horizontal="left"/>
    </xf>
    <xf numFmtId="49" fontId="10" fillId="0" borderId="9"/>
    <xf numFmtId="0" fontId="10" fillId="0" borderId="9"/>
    <xf numFmtId="0" fontId="10" fillId="0" borderId="37">
      <alignment horizontal="left" wrapText="1"/>
    </xf>
    <xf numFmtId="49" fontId="10" fillId="0" borderId="28">
      <alignment horizontal="center" wrapText="1"/>
    </xf>
    <xf numFmtId="4" fontId="10" fillId="0" borderId="25">
      <alignment horizontal="right"/>
    </xf>
    <xf numFmtId="4" fontId="10" fillId="0" borderId="38">
      <alignment horizontal="right"/>
    </xf>
    <xf numFmtId="0" fontId="10" fillId="0" borderId="39">
      <alignment horizontal="left" wrapText="1"/>
    </xf>
    <xf numFmtId="49" fontId="10" fillId="0" borderId="35">
      <alignment horizontal="center" wrapText="1"/>
    </xf>
    <xf numFmtId="49" fontId="10" fillId="0" borderId="8">
      <alignment horizontal="center"/>
    </xf>
    <xf numFmtId="0" fontId="10" fillId="0" borderId="19"/>
    <xf numFmtId="0" fontId="10" fillId="0" borderId="40"/>
    <xf numFmtId="0" fontId="12" fillId="0" borderId="36">
      <alignment horizontal="left" wrapText="1"/>
    </xf>
    <xf numFmtId="0" fontId="10" fillId="0" borderId="41">
      <alignment horizontal="center" wrapText="1"/>
    </xf>
    <xf numFmtId="49" fontId="10" fillId="0" borderId="42">
      <alignment horizontal="center" wrapText="1"/>
    </xf>
    <xf numFmtId="4" fontId="10" fillId="0" borderId="28">
      <alignment horizontal="right"/>
    </xf>
    <xf numFmtId="4" fontId="10" fillId="0" borderId="43">
      <alignment horizontal="right"/>
    </xf>
    <xf numFmtId="0" fontId="12" fillId="0" borderId="16">
      <alignment horizontal="left" wrapText="1"/>
    </xf>
    <xf numFmtId="0" fontId="15" fillId="0" borderId="22"/>
    <xf numFmtId="0" fontId="10" fillId="0" borderId="0">
      <alignment horizontal="center" wrapText="1"/>
    </xf>
    <xf numFmtId="0" fontId="12" fillId="0" borderId="0">
      <alignment horizontal="center"/>
    </xf>
    <xf numFmtId="0" fontId="12" fillId="0" borderId="9"/>
    <xf numFmtId="49" fontId="10" fillId="0" borderId="9">
      <alignment horizontal="left"/>
    </xf>
    <xf numFmtId="49" fontId="10" fillId="0" borderId="25">
      <alignment horizontal="center"/>
    </xf>
    <xf numFmtId="0" fontId="10" fillId="0" borderId="31">
      <alignment horizontal="left" wrapText="1"/>
    </xf>
    <xf numFmtId="49" fontId="10" fillId="0" borderId="44">
      <alignment horizontal="center"/>
    </xf>
    <xf numFmtId="0" fontId="10" fillId="0" borderId="33">
      <alignment horizontal="left" wrapText="1"/>
    </xf>
    <xf numFmtId="0" fontId="15" fillId="0" borderId="6"/>
    <xf numFmtId="0" fontId="15" fillId="0" borderId="44"/>
    <xf numFmtId="0" fontId="10" fillId="0" borderId="37">
      <alignment horizontal="left" wrapText="1" indent="1"/>
    </xf>
    <xf numFmtId="49" fontId="10" fillId="0" borderId="45">
      <alignment horizontal="center" wrapText="1"/>
    </xf>
    <xf numFmtId="0" fontId="10" fillId="0" borderId="39">
      <alignment horizontal="left" wrapText="1" indent="1"/>
    </xf>
    <xf numFmtId="0" fontId="10" fillId="0" borderId="31">
      <alignment horizontal="left" wrapText="1" indent="2"/>
    </xf>
    <xf numFmtId="0" fontId="10" fillId="0" borderId="33">
      <alignment horizontal="left" wrapText="1" indent="2"/>
    </xf>
    <xf numFmtId="49" fontId="10" fillId="0" borderId="45">
      <alignment horizontal="center"/>
    </xf>
    <xf numFmtId="0" fontId="15" fillId="0" borderId="20"/>
    <xf numFmtId="0" fontId="15" fillId="0" borderId="9"/>
    <xf numFmtId="0" fontId="12" fillId="0" borderId="24">
      <alignment horizontal="center" vertical="center" textRotation="90" wrapText="1"/>
    </xf>
    <xf numFmtId="0" fontId="10" fillId="0" borderId="23">
      <alignment horizontal="center" vertical="top" wrapText="1"/>
    </xf>
    <xf numFmtId="0" fontId="10" fillId="0" borderId="6">
      <alignment horizontal="center" vertical="top"/>
    </xf>
    <xf numFmtId="0" fontId="10" fillId="0" borderId="23">
      <alignment horizontal="center" vertical="top"/>
    </xf>
    <xf numFmtId="49" fontId="10" fillId="0" borderId="23">
      <alignment horizontal="center" vertical="top" wrapText="1"/>
    </xf>
    <xf numFmtId="0" fontId="12" fillId="0" borderId="46"/>
    <xf numFmtId="49" fontId="12" fillId="0" borderId="27">
      <alignment horizontal="center"/>
    </xf>
    <xf numFmtId="0" fontId="16" fillId="0" borderId="15"/>
    <xf numFmtId="49" fontId="20" fillId="0" borderId="47">
      <alignment horizontal="left" vertical="center" wrapText="1"/>
    </xf>
    <xf numFmtId="49" fontId="12" fillId="0" borderId="35">
      <alignment horizontal="center" vertical="center" wrapText="1"/>
    </xf>
    <xf numFmtId="49" fontId="10" fillId="0" borderId="48">
      <alignment horizontal="left" vertical="center" wrapText="1" indent="2"/>
    </xf>
    <xf numFmtId="49" fontId="10" fillId="0" borderId="32">
      <alignment horizontal="center" vertical="center" wrapText="1"/>
    </xf>
    <xf numFmtId="0" fontId="10" fillId="0" borderId="6"/>
    <xf numFmtId="4" fontId="10" fillId="0" borderId="6">
      <alignment horizontal="right"/>
    </xf>
    <xf numFmtId="4" fontId="10" fillId="0" borderId="44">
      <alignment horizontal="right"/>
    </xf>
    <xf numFmtId="49" fontId="10" fillId="0" borderId="49">
      <alignment horizontal="left" vertical="center" wrapText="1" indent="3"/>
    </xf>
    <xf numFmtId="49" fontId="10" fillId="0" borderId="45">
      <alignment horizontal="center" vertical="center" wrapText="1"/>
    </xf>
    <xf numFmtId="49" fontId="10" fillId="0" borderId="47">
      <alignment horizontal="left" vertical="center" wrapText="1" indent="3"/>
    </xf>
    <xf numFmtId="49" fontId="10" fillId="0" borderId="35">
      <alignment horizontal="center" vertical="center" wrapText="1"/>
    </xf>
    <xf numFmtId="49" fontId="10" fillId="0" borderId="50">
      <alignment horizontal="left" vertical="center" wrapText="1" indent="3"/>
    </xf>
    <xf numFmtId="0" fontId="20" fillId="0" borderId="46">
      <alignment horizontal="left" vertical="center" wrapText="1"/>
    </xf>
    <xf numFmtId="49" fontId="10" fillId="0" borderId="51">
      <alignment horizontal="center" vertical="center" wrapText="1"/>
    </xf>
    <xf numFmtId="4" fontId="10" fillId="0" borderId="11">
      <alignment horizontal="right"/>
    </xf>
    <xf numFmtId="4" fontId="10" fillId="0" borderId="52">
      <alignment horizontal="right"/>
    </xf>
    <xf numFmtId="0" fontId="12" fillId="0" borderId="20">
      <alignment horizontal="center" vertical="center" textRotation="90" wrapText="1"/>
    </xf>
    <xf numFmtId="49" fontId="10" fillId="0" borderId="20">
      <alignment horizontal="left" vertical="center" wrapText="1" indent="3"/>
    </xf>
    <xf numFmtId="49" fontId="10" fillId="0" borderId="22">
      <alignment horizontal="center" vertical="center" wrapText="1"/>
    </xf>
    <xf numFmtId="4" fontId="10" fillId="0" borderId="22">
      <alignment horizontal="right"/>
    </xf>
    <xf numFmtId="0" fontId="10" fillId="0" borderId="0">
      <alignment vertical="center"/>
    </xf>
    <xf numFmtId="49" fontId="10" fillId="0" borderId="0">
      <alignment horizontal="left" vertical="center" wrapText="1" indent="3"/>
    </xf>
    <xf numFmtId="49" fontId="10" fillId="0" borderId="0">
      <alignment horizontal="center" vertical="center" wrapText="1"/>
    </xf>
    <xf numFmtId="4" fontId="10" fillId="0" borderId="0">
      <alignment horizontal="right" shrinkToFit="1"/>
    </xf>
    <xf numFmtId="0" fontId="12" fillId="0" borderId="9">
      <alignment horizontal="center" vertical="center" textRotation="90" wrapText="1"/>
    </xf>
    <xf numFmtId="49" fontId="10" fillId="0" borderId="9">
      <alignment horizontal="left" vertical="center" wrapText="1" indent="3"/>
    </xf>
    <xf numFmtId="49" fontId="10" fillId="0" borderId="9">
      <alignment horizontal="center" vertical="center" wrapText="1"/>
    </xf>
    <xf numFmtId="4" fontId="10" fillId="0" borderId="9">
      <alignment horizontal="right"/>
    </xf>
    <xf numFmtId="49" fontId="10" fillId="0" borderId="6">
      <alignment horizontal="center" vertical="center" wrapText="1"/>
    </xf>
    <xf numFmtId="0" fontId="20" fillId="0" borderId="53">
      <alignment horizontal="left" vertical="center" wrapText="1"/>
    </xf>
    <xf numFmtId="49" fontId="12" fillId="0" borderId="27">
      <alignment horizontal="center" vertical="center" wrapText="1"/>
    </xf>
    <xf numFmtId="4" fontId="10" fillId="0" borderId="54">
      <alignment horizontal="right"/>
    </xf>
    <xf numFmtId="49" fontId="10" fillId="0" borderId="55">
      <alignment horizontal="left" vertical="center" wrapText="1" indent="2"/>
    </xf>
    <xf numFmtId="0" fontId="10" fillId="0" borderId="34"/>
    <xf numFmtId="0" fontId="10" fillId="0" borderId="8"/>
    <xf numFmtId="49" fontId="10" fillId="0" borderId="56">
      <alignment horizontal="left" vertical="center" wrapText="1" indent="3"/>
    </xf>
    <xf numFmtId="4" fontId="10" fillId="0" borderId="57">
      <alignment horizontal="right"/>
    </xf>
    <xf numFmtId="49" fontId="10" fillId="0" borderId="58">
      <alignment horizontal="left" vertical="center" wrapText="1" indent="3"/>
    </xf>
    <xf numFmtId="49" fontId="10" fillId="0" borderId="59">
      <alignment horizontal="left" vertical="center" wrapText="1" indent="3"/>
    </xf>
    <xf numFmtId="49" fontId="10" fillId="0" borderId="60">
      <alignment horizontal="center" vertical="center" wrapText="1"/>
    </xf>
    <xf numFmtId="4" fontId="10" fillId="0" borderId="61">
      <alignment horizontal="right"/>
    </xf>
    <xf numFmtId="0" fontId="12" fillId="0" borderId="20">
      <alignment horizontal="center" vertical="center" textRotation="90"/>
    </xf>
    <xf numFmtId="4" fontId="10" fillId="0" borderId="0">
      <alignment horizontal="right"/>
    </xf>
    <xf numFmtId="0" fontId="12" fillId="0" borderId="9">
      <alignment horizontal="center" vertical="center" textRotation="90"/>
    </xf>
    <xf numFmtId="0" fontId="12" fillId="0" borderId="24">
      <alignment horizontal="center" vertical="center" textRotation="90"/>
    </xf>
    <xf numFmtId="0" fontId="10" fillId="0" borderId="44"/>
    <xf numFmtId="49" fontId="10" fillId="0" borderId="62">
      <alignment horizontal="center" vertical="center" wrapText="1"/>
    </xf>
    <xf numFmtId="0" fontId="10" fillId="0" borderId="7"/>
    <xf numFmtId="0" fontId="10" fillId="0" borderId="63"/>
    <xf numFmtId="0" fontId="12" fillId="0" borderId="23">
      <alignment horizontal="center" vertical="center" textRotation="90"/>
    </xf>
    <xf numFmtId="49" fontId="20" fillId="0" borderId="53">
      <alignment horizontal="left" vertical="center" wrapText="1"/>
    </xf>
    <xf numFmtId="0" fontId="12" fillId="0" borderId="45">
      <alignment horizontal="center" vertical="center"/>
    </xf>
    <xf numFmtId="0" fontId="10" fillId="0" borderId="32">
      <alignment horizontal="center" vertical="center"/>
    </xf>
    <xf numFmtId="0" fontId="10" fillId="0" borderId="45">
      <alignment horizontal="center" vertical="center"/>
    </xf>
    <xf numFmtId="0" fontId="10" fillId="0" borderId="35">
      <alignment horizontal="center" vertical="center"/>
    </xf>
    <xf numFmtId="0" fontId="10" fillId="0" borderId="51">
      <alignment horizontal="center" vertical="center"/>
    </xf>
    <xf numFmtId="0" fontId="12" fillId="0" borderId="27">
      <alignment horizontal="center" vertical="center"/>
    </xf>
    <xf numFmtId="49" fontId="12" fillId="0" borderId="35">
      <alignment horizontal="center" vertical="center"/>
    </xf>
    <xf numFmtId="49" fontId="10" fillId="0" borderId="62">
      <alignment horizontal="center" vertical="center"/>
    </xf>
    <xf numFmtId="49" fontId="10" fillId="0" borderId="45">
      <alignment horizontal="center" vertical="center"/>
    </xf>
    <xf numFmtId="49" fontId="10" fillId="0" borderId="35">
      <alignment horizontal="center" vertical="center"/>
    </xf>
    <xf numFmtId="49" fontId="10" fillId="0" borderId="51">
      <alignment horizontal="center" vertical="center"/>
    </xf>
    <xf numFmtId="49" fontId="10" fillId="0" borderId="9">
      <alignment horizontal="center" wrapText="1"/>
    </xf>
    <xf numFmtId="0" fontId="10" fillId="0" borderId="9">
      <alignment horizontal="center"/>
    </xf>
    <xf numFmtId="49" fontId="10" fillId="0" borderId="0">
      <alignment horizontal="left"/>
    </xf>
    <xf numFmtId="0" fontId="10" fillId="0" borderId="20">
      <alignment horizontal="center"/>
    </xf>
    <xf numFmtId="49" fontId="10" fillId="0" borderId="20">
      <alignment horizontal="center"/>
    </xf>
    <xf numFmtId="0" fontId="21" fillId="0" borderId="9">
      <alignment wrapText="1"/>
    </xf>
    <xf numFmtId="0" fontId="22" fillId="0" borderId="9"/>
    <xf numFmtId="0" fontId="21" fillId="0" borderId="23">
      <alignment wrapText="1"/>
    </xf>
    <xf numFmtId="0" fontId="21" fillId="0" borderId="20">
      <alignment wrapText="1"/>
    </xf>
    <xf numFmtId="0" fontId="22" fillId="0" borderId="2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5" fillId="4" borderId="0"/>
    <xf numFmtId="0" fontId="16" fillId="0" borderId="0"/>
  </cellStyleXfs>
  <cellXfs count="28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vertical="center" wrapText="1"/>
    </xf>
    <xf numFmtId="164" fontId="2" fillId="0" borderId="3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left"/>
    </xf>
  </cellXfs>
  <cellStyles count="196">
    <cellStyle name="br" xfId="191"/>
    <cellStyle name="col" xfId="190"/>
    <cellStyle name="st32" xfId="2"/>
    <cellStyle name="st33" xfId="3"/>
    <cellStyle name="style0" xfId="192"/>
    <cellStyle name="td" xfId="193"/>
    <cellStyle name="tr" xfId="189"/>
    <cellStyle name="xl100" xfId="74"/>
    <cellStyle name="xl101" xfId="79"/>
    <cellStyle name="xl102" xfId="89"/>
    <cellStyle name="xl103" xfId="93"/>
    <cellStyle name="xl104" xfId="101"/>
    <cellStyle name="xl105" xfId="96"/>
    <cellStyle name="xl106" xfId="104"/>
    <cellStyle name="xl107" xfId="107"/>
    <cellStyle name="xl108" xfId="91"/>
    <cellStyle name="xl109" xfId="94"/>
    <cellStyle name="xl110" xfId="102"/>
    <cellStyle name="xl111" xfId="106"/>
    <cellStyle name="xl112" xfId="92"/>
    <cellStyle name="xl113" xfId="95"/>
    <cellStyle name="xl114" xfId="97"/>
    <cellStyle name="xl115" xfId="103"/>
    <cellStyle name="xl116" xfId="98"/>
    <cellStyle name="xl117" xfId="105"/>
    <cellStyle name="xl118" xfId="99"/>
    <cellStyle name="xl119" xfId="100"/>
    <cellStyle name="xl120" xfId="109"/>
    <cellStyle name="xl121" xfId="133"/>
    <cellStyle name="xl122" xfId="137"/>
    <cellStyle name="xl123" xfId="141"/>
    <cellStyle name="xl124" xfId="158"/>
    <cellStyle name="xl125" xfId="160"/>
    <cellStyle name="xl126" xfId="161"/>
    <cellStyle name="xl127" xfId="108"/>
    <cellStyle name="xl128" xfId="166"/>
    <cellStyle name="xl129" xfId="184"/>
    <cellStyle name="xl130" xfId="187"/>
    <cellStyle name="xl131" xfId="110"/>
    <cellStyle name="xl132" xfId="114"/>
    <cellStyle name="xl133" xfId="117"/>
    <cellStyle name="xl134" xfId="119"/>
    <cellStyle name="xl135" xfId="124"/>
    <cellStyle name="xl136" xfId="126"/>
    <cellStyle name="xl137" xfId="128"/>
    <cellStyle name="xl138" xfId="129"/>
    <cellStyle name="xl139" xfId="134"/>
    <cellStyle name="xl140" xfId="138"/>
    <cellStyle name="xl141" xfId="142"/>
    <cellStyle name="xl142" xfId="146"/>
    <cellStyle name="xl143" xfId="149"/>
    <cellStyle name="xl144" xfId="152"/>
    <cellStyle name="xl145" xfId="154"/>
    <cellStyle name="xl146" xfId="155"/>
    <cellStyle name="xl147" xfId="167"/>
    <cellStyle name="xl148" xfId="115"/>
    <cellStyle name="xl149" xfId="118"/>
    <cellStyle name="xl150" xfId="120"/>
    <cellStyle name="xl151" xfId="125"/>
    <cellStyle name="xl152" xfId="127"/>
    <cellStyle name="xl153" xfId="130"/>
    <cellStyle name="xl154" xfId="135"/>
    <cellStyle name="xl155" xfId="139"/>
    <cellStyle name="xl156" xfId="143"/>
    <cellStyle name="xl157" xfId="145"/>
    <cellStyle name="xl158" xfId="147"/>
    <cellStyle name="xl159" xfId="156"/>
    <cellStyle name="xl160" xfId="163"/>
    <cellStyle name="xl161" xfId="168"/>
    <cellStyle name="xl162" xfId="169"/>
    <cellStyle name="xl163" xfId="170"/>
    <cellStyle name="xl164" xfId="171"/>
    <cellStyle name="xl165" xfId="172"/>
    <cellStyle name="xl166" xfId="173"/>
    <cellStyle name="xl167" xfId="174"/>
    <cellStyle name="xl168" xfId="175"/>
    <cellStyle name="xl169" xfId="176"/>
    <cellStyle name="xl170" xfId="177"/>
    <cellStyle name="xl171" xfId="178"/>
    <cellStyle name="xl172" xfId="113"/>
    <cellStyle name="xl173" xfId="121"/>
    <cellStyle name="xl174" xfId="131"/>
    <cellStyle name="xl175" xfId="136"/>
    <cellStyle name="xl176" xfId="140"/>
    <cellStyle name="xl177" xfId="144"/>
    <cellStyle name="xl178" xfId="159"/>
    <cellStyle name="xl179" xfId="122"/>
    <cellStyle name="xl180" xfId="164"/>
    <cellStyle name="xl181" xfId="179"/>
    <cellStyle name="xl182" xfId="182"/>
    <cellStyle name="xl183" xfId="185"/>
    <cellStyle name="xl184" xfId="188"/>
    <cellStyle name="xl185" xfId="180"/>
    <cellStyle name="xl186" xfId="183"/>
    <cellStyle name="xl187" xfId="181"/>
    <cellStyle name="xl188" xfId="111"/>
    <cellStyle name="xl189" xfId="148"/>
    <cellStyle name="xl190" xfId="150"/>
    <cellStyle name="xl191" xfId="153"/>
    <cellStyle name="xl192" xfId="157"/>
    <cellStyle name="xl193" xfId="162"/>
    <cellStyle name="xl194" xfId="123"/>
    <cellStyle name="xl195" xfId="165"/>
    <cellStyle name="xl196" xfId="132"/>
    <cellStyle name="xl197" xfId="186"/>
    <cellStyle name="xl198" xfId="112"/>
    <cellStyle name="xl199" xfId="151"/>
    <cellStyle name="xl200" xfId="116"/>
    <cellStyle name="xl21" xfId="194"/>
    <cellStyle name="xl22" xfId="12"/>
    <cellStyle name="xl23" xfId="19"/>
    <cellStyle name="xl24" xfId="23"/>
    <cellStyle name="xl25" xfId="30"/>
    <cellStyle name="xl26" xfId="18"/>
    <cellStyle name="xl27" xfId="16"/>
    <cellStyle name="xl28" xfId="46"/>
    <cellStyle name="xl29" xfId="50"/>
    <cellStyle name="xl30" xfId="57"/>
    <cellStyle name="xl31" xfId="10"/>
    <cellStyle name="xl32" xfId="195"/>
    <cellStyle name="xl33" xfId="24"/>
    <cellStyle name="xl34" xfId="41"/>
    <cellStyle name="xl35" xfId="51"/>
    <cellStyle name="xl36" xfId="58"/>
    <cellStyle name="xl37" xfId="64"/>
    <cellStyle name="xl38" xfId="67"/>
    <cellStyle name="xl39" xfId="42"/>
    <cellStyle name="xl40" xfId="34"/>
    <cellStyle name="xl41" xfId="52"/>
    <cellStyle name="xl42" xfId="59"/>
    <cellStyle name="xl43" xfId="65"/>
    <cellStyle name="xl44" xfId="48"/>
    <cellStyle name="xl45" xfId="49"/>
    <cellStyle name="xl46" xfId="53"/>
    <cellStyle name="xl47" xfId="69"/>
    <cellStyle name="xl48" xfId="13"/>
    <cellStyle name="xl49" xfId="31"/>
    <cellStyle name="xl50" xfId="37"/>
    <cellStyle name="xl51" xfId="39"/>
    <cellStyle name="xl52" xfId="20"/>
    <cellStyle name="xl53" xfId="25"/>
    <cellStyle name="xl54" xfId="32"/>
    <cellStyle name="xl55" xfId="14"/>
    <cellStyle name="xl56" xfId="45"/>
    <cellStyle name="xl57" xfId="21"/>
    <cellStyle name="xl58" xfId="26"/>
    <cellStyle name="xl59" xfId="33"/>
    <cellStyle name="xl60" xfId="36"/>
    <cellStyle name="xl61" xfId="38"/>
    <cellStyle name="xl62" xfId="40"/>
    <cellStyle name="xl63" xfId="43"/>
    <cellStyle name="xl64" xfId="44"/>
    <cellStyle name="xl65" xfId="15"/>
    <cellStyle name="xl66" xfId="22"/>
    <cellStyle name="xl67" xfId="27"/>
    <cellStyle name="xl68" xfId="54"/>
    <cellStyle name="xl69" xfId="17"/>
    <cellStyle name="xl70" xfId="28"/>
    <cellStyle name="xl71" xfId="35"/>
    <cellStyle name="xl72" xfId="47"/>
    <cellStyle name="xl73" xfId="55"/>
    <cellStyle name="xl74" xfId="60"/>
    <cellStyle name="xl75" xfId="66"/>
    <cellStyle name="xl76" xfId="68"/>
    <cellStyle name="xl77" xfId="29"/>
    <cellStyle name="xl78" xfId="56"/>
    <cellStyle name="xl79" xfId="61"/>
    <cellStyle name="xl80" xfId="62"/>
    <cellStyle name="xl81" xfId="63"/>
    <cellStyle name="xl82" xfId="70"/>
    <cellStyle name="xl83" xfId="72"/>
    <cellStyle name="xl84" xfId="75"/>
    <cellStyle name="xl85" xfId="82"/>
    <cellStyle name="xl86" xfId="84"/>
    <cellStyle name="xl87" xfId="71"/>
    <cellStyle name="xl88" xfId="80"/>
    <cellStyle name="xl89" xfId="83"/>
    <cellStyle name="xl90" xfId="85"/>
    <cellStyle name="xl91" xfId="90"/>
    <cellStyle name="xl92" xfId="76"/>
    <cellStyle name="xl93" xfId="86"/>
    <cellStyle name="xl94" xfId="73"/>
    <cellStyle name="xl95" xfId="77"/>
    <cellStyle name="xl96" xfId="87"/>
    <cellStyle name="xl97" xfId="78"/>
    <cellStyle name="xl98" xfId="81"/>
    <cellStyle name="xl99" xfId="88"/>
    <cellStyle name="Обычный" xfId="0" builtinId="0"/>
    <cellStyle name="Обычный 2" xfId="4"/>
    <cellStyle name="Обычный 3" xfId="5"/>
    <cellStyle name="Обычный 4" xfId="1"/>
    <cellStyle name="Обычный 5" xfId="11"/>
    <cellStyle name="Процентный 2" xfId="7"/>
    <cellStyle name="Процентный 3" xfId="6"/>
    <cellStyle name="Финансовый 2" xfId="8"/>
    <cellStyle name="Финансовы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view="pageBreakPreview" zoomScaleNormal="102" zoomScaleSheetLayoutView="100" workbookViewId="0">
      <selection activeCell="E5" sqref="E5"/>
    </sheetView>
  </sheetViews>
  <sheetFormatPr defaultColWidth="9.109375" defaultRowHeight="15.6" x14ac:dyDescent="0.3"/>
  <cols>
    <col min="1" max="1" width="28.5546875" style="4" customWidth="1"/>
    <col min="2" max="2" width="65.88671875" style="4" customWidth="1"/>
    <col min="3" max="4" width="18.109375" style="4" customWidth="1"/>
    <col min="5" max="5" width="18.88671875" style="4" customWidth="1"/>
    <col min="6" max="6" width="14.88671875" style="3" customWidth="1"/>
    <col min="7" max="16384" width="9.109375" style="3"/>
  </cols>
  <sheetData>
    <row r="1" spans="1:6" x14ac:dyDescent="0.3">
      <c r="A1" s="2"/>
      <c r="B1" s="2"/>
      <c r="C1" s="2"/>
      <c r="D1" s="20"/>
      <c r="E1" s="27" t="s">
        <v>39</v>
      </c>
      <c r="F1" s="27"/>
    </row>
    <row r="2" spans="1:6" x14ac:dyDescent="0.3">
      <c r="A2" s="2"/>
      <c r="B2" s="2"/>
      <c r="C2" s="2"/>
      <c r="D2" s="20"/>
      <c r="E2" s="27" t="s">
        <v>37</v>
      </c>
      <c r="F2" s="27"/>
    </row>
    <row r="3" spans="1:6" x14ac:dyDescent="0.3">
      <c r="A3" s="2"/>
      <c r="B3" s="2"/>
      <c r="C3" s="2"/>
      <c r="D3" s="20"/>
      <c r="E3" s="27" t="s">
        <v>38</v>
      </c>
      <c r="F3" s="27"/>
    </row>
    <row r="4" spans="1:6" x14ac:dyDescent="0.3">
      <c r="A4" s="2"/>
      <c r="B4" s="2"/>
      <c r="C4" s="2"/>
      <c r="D4" s="20"/>
      <c r="E4" s="27" t="s">
        <v>74</v>
      </c>
      <c r="F4" s="27"/>
    </row>
    <row r="5" spans="1:6" x14ac:dyDescent="0.3">
      <c r="A5" s="2"/>
      <c r="B5" s="2"/>
      <c r="C5" s="2"/>
      <c r="D5" s="1"/>
      <c r="E5" s="1"/>
      <c r="F5" s="1"/>
    </row>
    <row r="6" spans="1:6" ht="24" customHeight="1" x14ac:dyDescent="0.3">
      <c r="A6" s="26" t="s">
        <v>69</v>
      </c>
      <c r="B6" s="26"/>
      <c r="C6" s="26"/>
      <c r="D6" s="26"/>
      <c r="E6" s="26"/>
      <c r="F6" s="26"/>
    </row>
    <row r="7" spans="1:6" x14ac:dyDescent="0.3">
      <c r="F7" s="5" t="s">
        <v>36</v>
      </c>
    </row>
    <row r="8" spans="1:6" ht="83.4" customHeight="1" x14ac:dyDescent="0.3">
      <c r="A8" s="6" t="s">
        <v>0</v>
      </c>
      <c r="B8" s="6" t="s">
        <v>1</v>
      </c>
      <c r="C8" s="6" t="s">
        <v>61</v>
      </c>
      <c r="D8" s="15" t="s">
        <v>62</v>
      </c>
      <c r="E8" s="15" t="s">
        <v>70</v>
      </c>
      <c r="F8" s="15" t="s">
        <v>27</v>
      </c>
    </row>
    <row r="9" spans="1:6" ht="31.2" x14ac:dyDescent="0.3">
      <c r="A9" s="19" t="s">
        <v>2</v>
      </c>
      <c r="B9" s="7" t="s">
        <v>3</v>
      </c>
      <c r="C9" s="8">
        <f>C10</f>
        <v>456679700</v>
      </c>
      <c r="D9" s="8">
        <f t="shared" ref="D9:E9" si="0">D10</f>
        <v>456679700</v>
      </c>
      <c r="E9" s="8">
        <f t="shared" si="0"/>
        <v>0</v>
      </c>
      <c r="F9" s="17">
        <f t="shared" ref="F9:F33" si="1">E9/D9*100</f>
        <v>0</v>
      </c>
    </row>
    <row r="10" spans="1:6" ht="31.2" x14ac:dyDescent="0.3">
      <c r="A10" s="6" t="s">
        <v>4</v>
      </c>
      <c r="B10" s="9" t="s">
        <v>42</v>
      </c>
      <c r="C10" s="10">
        <f>C11</f>
        <v>456679700</v>
      </c>
      <c r="D10" s="10">
        <f>D11</f>
        <v>456679700</v>
      </c>
      <c r="E10" s="10">
        <f>E11</f>
        <v>0</v>
      </c>
      <c r="F10" s="18">
        <f t="shared" si="1"/>
        <v>0</v>
      </c>
    </row>
    <row r="11" spans="1:6" ht="37.200000000000003" customHeight="1" x14ac:dyDescent="0.3">
      <c r="A11" s="6" t="s">
        <v>5</v>
      </c>
      <c r="B11" s="9" t="s">
        <v>43</v>
      </c>
      <c r="C11" s="10">
        <v>456679700</v>
      </c>
      <c r="D11" s="10">
        <v>456679700</v>
      </c>
      <c r="E11" s="11">
        <v>0</v>
      </c>
      <c r="F11" s="18">
        <f t="shared" si="1"/>
        <v>0</v>
      </c>
    </row>
    <row r="12" spans="1:6" ht="31.2" x14ac:dyDescent="0.3">
      <c r="A12" s="16" t="s">
        <v>6</v>
      </c>
      <c r="B12" s="12" t="s">
        <v>58</v>
      </c>
      <c r="C12" s="13">
        <f>C13</f>
        <v>1624120300</v>
      </c>
      <c r="D12" s="13">
        <f>D13</f>
        <v>1624120300</v>
      </c>
      <c r="E12" s="13">
        <f>E13</f>
        <v>1276117600</v>
      </c>
      <c r="F12" s="17">
        <f t="shared" si="1"/>
        <v>78.572849560466679</v>
      </c>
    </row>
    <row r="13" spans="1:6" ht="34.5" customHeight="1" x14ac:dyDescent="0.3">
      <c r="A13" s="6" t="s">
        <v>7</v>
      </c>
      <c r="B13" s="9" t="s">
        <v>44</v>
      </c>
      <c r="C13" s="11">
        <f>C14+C19</f>
        <v>1624120300</v>
      </c>
      <c r="D13" s="11">
        <f>D14+D19</f>
        <v>1624120300</v>
      </c>
      <c r="E13" s="11">
        <f>E14+E19</f>
        <v>1276117600</v>
      </c>
      <c r="F13" s="18">
        <f t="shared" si="1"/>
        <v>78.572849560466679</v>
      </c>
    </row>
    <row r="14" spans="1:6" ht="34.5" customHeight="1" x14ac:dyDescent="0.3">
      <c r="A14" s="6" t="s">
        <v>8</v>
      </c>
      <c r="B14" s="9" t="s">
        <v>45</v>
      </c>
      <c r="C14" s="11">
        <f t="shared" ref="C14:E14" si="2">C15</f>
        <v>9029442452.7299995</v>
      </c>
      <c r="D14" s="11">
        <f t="shared" si="2"/>
        <v>9029442452.7299995</v>
      </c>
      <c r="E14" s="11">
        <f t="shared" si="2"/>
        <v>1276117600</v>
      </c>
      <c r="F14" s="18">
        <f t="shared" si="1"/>
        <v>14.132850468681744</v>
      </c>
    </row>
    <row r="15" spans="1:6" ht="46.8" x14ac:dyDescent="0.3">
      <c r="A15" s="6" t="s">
        <v>9</v>
      </c>
      <c r="B15" s="9" t="s">
        <v>46</v>
      </c>
      <c r="C15" s="11">
        <f>C16+C18</f>
        <v>9029442452.7299995</v>
      </c>
      <c r="D15" s="11">
        <f>D16+D18</f>
        <v>9029442452.7299995</v>
      </c>
      <c r="E15" s="11">
        <f>E16+E17+E18</f>
        <v>1276117600</v>
      </c>
      <c r="F15" s="18">
        <f t="shared" si="1"/>
        <v>14.132850468681744</v>
      </c>
    </row>
    <row r="16" spans="1:6" ht="62.4" x14ac:dyDescent="0.3">
      <c r="A16" s="6" t="s">
        <v>60</v>
      </c>
      <c r="B16" s="9" t="s">
        <v>59</v>
      </c>
      <c r="C16" s="11">
        <v>2080800000</v>
      </c>
      <c r="D16" s="11">
        <v>2080800000</v>
      </c>
      <c r="E16" s="11">
        <v>885050600</v>
      </c>
      <c r="F16" s="18">
        <f t="shared" si="1"/>
        <v>42.534150326797388</v>
      </c>
    </row>
    <row r="17" spans="1:6" ht="158.4" customHeight="1" x14ac:dyDescent="0.3">
      <c r="A17" s="6" t="s">
        <v>72</v>
      </c>
      <c r="B17" s="23" t="s">
        <v>73</v>
      </c>
      <c r="C17" s="11">
        <v>0</v>
      </c>
      <c r="D17" s="11">
        <v>0</v>
      </c>
      <c r="E17" s="11">
        <v>391067000</v>
      </c>
      <c r="F17" s="18"/>
    </row>
    <row r="18" spans="1:6" ht="46.8" x14ac:dyDescent="0.3">
      <c r="A18" s="6" t="s">
        <v>10</v>
      </c>
      <c r="B18" s="9" t="s">
        <v>71</v>
      </c>
      <c r="C18" s="11">
        <v>6948642452.7299995</v>
      </c>
      <c r="D18" s="11">
        <v>6948642452.7299995</v>
      </c>
      <c r="E18" s="11">
        <v>0</v>
      </c>
      <c r="F18" s="18">
        <f t="shared" si="1"/>
        <v>0</v>
      </c>
    </row>
    <row r="19" spans="1:6" ht="46.8" x14ac:dyDescent="0.3">
      <c r="A19" s="6" t="s">
        <v>11</v>
      </c>
      <c r="B19" s="9" t="s">
        <v>40</v>
      </c>
      <c r="C19" s="11">
        <f>C20</f>
        <v>-7405322152.7299995</v>
      </c>
      <c r="D19" s="11">
        <f>D20</f>
        <v>-7405322152.7299995</v>
      </c>
      <c r="E19" s="11">
        <f>E20</f>
        <v>0</v>
      </c>
      <c r="F19" s="18">
        <f t="shared" si="1"/>
        <v>0</v>
      </c>
    </row>
    <row r="20" spans="1:6" ht="46.8" x14ac:dyDescent="0.3">
      <c r="A20" s="6" t="s">
        <v>12</v>
      </c>
      <c r="B20" s="9" t="s">
        <v>41</v>
      </c>
      <c r="C20" s="11">
        <f>C21+C22+C23+C24</f>
        <v>-7405322152.7299995</v>
      </c>
      <c r="D20" s="11">
        <f t="shared" ref="D20:E20" si="3">D21+D22+D23+D24</f>
        <v>-7405322152.7299995</v>
      </c>
      <c r="E20" s="11">
        <f t="shared" si="3"/>
        <v>0</v>
      </c>
      <c r="F20" s="18">
        <f t="shared" si="1"/>
        <v>0</v>
      </c>
    </row>
    <row r="21" spans="1:6" ht="62.4" x14ac:dyDescent="0.3">
      <c r="A21" s="6" t="s">
        <v>49</v>
      </c>
      <c r="B21" s="9" t="s">
        <v>47</v>
      </c>
      <c r="C21" s="10">
        <v>-60298450</v>
      </c>
      <c r="D21" s="10">
        <v>-60298450</v>
      </c>
      <c r="E21" s="10">
        <v>0</v>
      </c>
      <c r="F21" s="18">
        <f t="shared" si="1"/>
        <v>0</v>
      </c>
    </row>
    <row r="22" spans="1:6" ht="62.4" x14ac:dyDescent="0.3">
      <c r="A22" s="6" t="s">
        <v>15</v>
      </c>
      <c r="B22" s="9" t="s">
        <v>16</v>
      </c>
      <c r="C22" s="10">
        <v>-350439550</v>
      </c>
      <c r="D22" s="10">
        <v>-350439550</v>
      </c>
      <c r="E22" s="10">
        <v>0</v>
      </c>
      <c r="F22" s="18">
        <f t="shared" si="1"/>
        <v>0</v>
      </c>
    </row>
    <row r="23" spans="1:6" ht="69.599999999999994" customHeight="1" x14ac:dyDescent="0.3">
      <c r="A23" s="6" t="s">
        <v>63</v>
      </c>
      <c r="B23" s="9" t="s">
        <v>64</v>
      </c>
      <c r="C23" s="10">
        <v>-45941700</v>
      </c>
      <c r="D23" s="10">
        <v>-45941700</v>
      </c>
      <c r="E23" s="10"/>
      <c r="F23" s="18"/>
    </row>
    <row r="24" spans="1:6" ht="46.8" x14ac:dyDescent="0.3">
      <c r="A24" s="6" t="s">
        <v>13</v>
      </c>
      <c r="B24" s="9" t="s">
        <v>48</v>
      </c>
      <c r="C24" s="11">
        <v>-6948642452.7299995</v>
      </c>
      <c r="D24" s="11">
        <v>-6948642452.7299995</v>
      </c>
      <c r="E24" s="11">
        <f>-E18</f>
        <v>0</v>
      </c>
      <c r="F24" s="18">
        <f t="shared" si="1"/>
        <v>0</v>
      </c>
    </row>
    <row r="25" spans="1:6" ht="31.2" x14ac:dyDescent="0.3">
      <c r="A25" s="16" t="s">
        <v>17</v>
      </c>
      <c r="B25" s="12" t="s">
        <v>18</v>
      </c>
      <c r="C25" s="13">
        <f>C30</f>
        <v>11322462168.59</v>
      </c>
      <c r="D25" s="13">
        <f>D30</f>
        <v>11322462168.59</v>
      </c>
      <c r="E25" s="13">
        <f>E26+E30</f>
        <v>-8012964992.0900002</v>
      </c>
      <c r="F25" s="17"/>
    </row>
    <row r="26" spans="1:6" x14ac:dyDescent="0.3">
      <c r="A26" s="6" t="s">
        <v>28</v>
      </c>
      <c r="B26" s="9" t="s">
        <v>29</v>
      </c>
      <c r="C26" s="11">
        <v>0</v>
      </c>
      <c r="D26" s="11">
        <v>0</v>
      </c>
      <c r="E26" s="11">
        <f>E27</f>
        <v>-19335427160.68</v>
      </c>
      <c r="F26" s="17"/>
    </row>
    <row r="27" spans="1:6" x14ac:dyDescent="0.3">
      <c r="A27" s="6" t="s">
        <v>30</v>
      </c>
      <c r="B27" s="9" t="s">
        <v>31</v>
      </c>
      <c r="C27" s="11">
        <v>0</v>
      </c>
      <c r="D27" s="11">
        <v>0</v>
      </c>
      <c r="E27" s="11">
        <f>E28</f>
        <v>-19335427160.68</v>
      </c>
      <c r="F27" s="17"/>
    </row>
    <row r="28" spans="1:6" x14ac:dyDescent="0.3">
      <c r="A28" s="6" t="s">
        <v>32</v>
      </c>
      <c r="B28" s="9" t="s">
        <v>33</v>
      </c>
      <c r="C28" s="11">
        <v>0</v>
      </c>
      <c r="D28" s="11">
        <v>0</v>
      </c>
      <c r="E28" s="11">
        <f>E29</f>
        <v>-19335427160.68</v>
      </c>
      <c r="F28" s="17"/>
    </row>
    <row r="29" spans="1:6" ht="31.2" x14ac:dyDescent="0.3">
      <c r="A29" s="6" t="s">
        <v>34</v>
      </c>
      <c r="B29" s="9" t="s">
        <v>35</v>
      </c>
      <c r="C29" s="11">
        <v>0</v>
      </c>
      <c r="D29" s="11">
        <v>0</v>
      </c>
      <c r="E29" s="11">
        <v>-19335427160.68</v>
      </c>
      <c r="F29" s="18"/>
    </row>
    <row r="30" spans="1:6" x14ac:dyDescent="0.3">
      <c r="A30" s="6" t="s">
        <v>19</v>
      </c>
      <c r="B30" s="9" t="s">
        <v>20</v>
      </c>
      <c r="C30" s="11">
        <f t="shared" ref="C30:E32" si="4">C31</f>
        <v>11322462168.59</v>
      </c>
      <c r="D30" s="11">
        <f t="shared" si="4"/>
        <v>11322462168.59</v>
      </c>
      <c r="E30" s="11">
        <f t="shared" si="4"/>
        <v>11322462168.59</v>
      </c>
      <c r="F30" s="18">
        <f t="shared" si="1"/>
        <v>100</v>
      </c>
    </row>
    <row r="31" spans="1:6" x14ac:dyDescent="0.3">
      <c r="A31" s="6" t="s">
        <v>21</v>
      </c>
      <c r="B31" s="9" t="s">
        <v>22</v>
      </c>
      <c r="C31" s="11">
        <f t="shared" si="4"/>
        <v>11322462168.59</v>
      </c>
      <c r="D31" s="11">
        <f t="shared" si="4"/>
        <v>11322462168.59</v>
      </c>
      <c r="E31" s="11">
        <f t="shared" si="4"/>
        <v>11322462168.59</v>
      </c>
      <c r="F31" s="18">
        <f t="shared" si="1"/>
        <v>100</v>
      </c>
    </row>
    <row r="32" spans="1:6" x14ac:dyDescent="0.3">
      <c r="A32" s="6" t="s">
        <v>23</v>
      </c>
      <c r="B32" s="9" t="s">
        <v>24</v>
      </c>
      <c r="C32" s="11">
        <f t="shared" si="4"/>
        <v>11322462168.59</v>
      </c>
      <c r="D32" s="11">
        <f t="shared" si="4"/>
        <v>11322462168.59</v>
      </c>
      <c r="E32" s="11">
        <f t="shared" si="4"/>
        <v>11322462168.59</v>
      </c>
      <c r="F32" s="18">
        <f t="shared" si="1"/>
        <v>100</v>
      </c>
    </row>
    <row r="33" spans="1:6" ht="31.2" x14ac:dyDescent="0.3">
      <c r="A33" s="6" t="s">
        <v>25</v>
      </c>
      <c r="B33" s="9" t="s">
        <v>26</v>
      </c>
      <c r="C33" s="11">
        <v>11322462168.59</v>
      </c>
      <c r="D33" s="11">
        <v>11322462168.59</v>
      </c>
      <c r="E33" s="11">
        <v>11322462168.59</v>
      </c>
      <c r="F33" s="18">
        <f t="shared" si="1"/>
        <v>100</v>
      </c>
    </row>
    <row r="34" spans="1:6" ht="31.2" x14ac:dyDescent="0.3">
      <c r="A34" s="16" t="s">
        <v>50</v>
      </c>
      <c r="B34" s="12" t="s">
        <v>51</v>
      </c>
      <c r="C34" s="13">
        <f>C35</f>
        <v>0</v>
      </c>
      <c r="D34" s="13">
        <f t="shared" ref="D34:E34" si="5">D35</f>
        <v>0</v>
      </c>
      <c r="E34" s="13">
        <f t="shared" si="5"/>
        <v>2400000000</v>
      </c>
      <c r="F34" s="18"/>
    </row>
    <row r="35" spans="1:6" ht="31.2" x14ac:dyDescent="0.3">
      <c r="A35" s="21" t="s">
        <v>52</v>
      </c>
      <c r="B35" s="9" t="s">
        <v>53</v>
      </c>
      <c r="C35" s="11">
        <f>C36</f>
        <v>0</v>
      </c>
      <c r="D35" s="11">
        <f t="shared" ref="D35:E36" si="6">D36</f>
        <v>0</v>
      </c>
      <c r="E35" s="11">
        <f t="shared" si="6"/>
        <v>2400000000</v>
      </c>
      <c r="F35" s="18"/>
    </row>
    <row r="36" spans="1:6" ht="78" x14ac:dyDescent="0.3">
      <c r="A36" s="21" t="s">
        <v>54</v>
      </c>
      <c r="B36" s="22" t="s">
        <v>55</v>
      </c>
      <c r="C36" s="11">
        <f>C37</f>
        <v>0</v>
      </c>
      <c r="D36" s="11">
        <f t="shared" si="6"/>
        <v>0</v>
      </c>
      <c r="E36" s="11">
        <f t="shared" si="6"/>
        <v>2400000000</v>
      </c>
      <c r="F36" s="18"/>
    </row>
    <row r="37" spans="1:6" ht="174.6" customHeight="1" x14ac:dyDescent="0.3">
      <c r="A37" s="21" t="s">
        <v>56</v>
      </c>
      <c r="B37" s="22" t="s">
        <v>57</v>
      </c>
      <c r="C37" s="11">
        <v>0</v>
      </c>
      <c r="D37" s="11">
        <v>0</v>
      </c>
      <c r="E37" s="11">
        <f>E38+E39</f>
        <v>2400000000</v>
      </c>
      <c r="F37" s="18"/>
    </row>
    <row r="38" spans="1:6" ht="82.8" customHeight="1" x14ac:dyDescent="0.3">
      <c r="A38" s="21" t="s">
        <v>65</v>
      </c>
      <c r="B38" s="22" t="s">
        <v>67</v>
      </c>
      <c r="C38" s="11">
        <v>0</v>
      </c>
      <c r="D38" s="11">
        <v>0</v>
      </c>
      <c r="E38" s="11">
        <v>1800000000</v>
      </c>
      <c r="F38" s="18"/>
    </row>
    <row r="39" spans="1:6" ht="83.4" customHeight="1" x14ac:dyDescent="0.3">
      <c r="A39" s="21" t="s">
        <v>66</v>
      </c>
      <c r="B39" s="22" t="s">
        <v>68</v>
      </c>
      <c r="C39" s="11">
        <v>0</v>
      </c>
      <c r="D39" s="11">
        <v>0</v>
      </c>
      <c r="E39" s="11">
        <v>600000000</v>
      </c>
      <c r="F39" s="18"/>
    </row>
    <row r="40" spans="1:6" ht="21" customHeight="1" x14ac:dyDescent="0.3">
      <c r="A40" s="24" t="s">
        <v>14</v>
      </c>
      <c r="B40" s="25"/>
      <c r="C40" s="13">
        <f>C9+C12+C25+C34</f>
        <v>13403262168.59</v>
      </c>
      <c r="D40" s="13">
        <f>D9+D12+D25+D34</f>
        <v>13403262168.59</v>
      </c>
      <c r="E40" s="13">
        <f>E9+E12+E25+E34</f>
        <v>-4336847392.0900002</v>
      </c>
      <c r="F40" s="17"/>
    </row>
    <row r="42" spans="1:6" x14ac:dyDescent="0.3">
      <c r="F42" s="14"/>
    </row>
  </sheetData>
  <mergeCells count="6">
    <mergeCell ref="A40:B40"/>
    <mergeCell ref="A6:F6"/>
    <mergeCell ref="E1:F1"/>
    <mergeCell ref="E2:F2"/>
    <mergeCell ref="E3:F3"/>
    <mergeCell ref="E4:F4"/>
  </mergeCells>
  <printOptions horizontalCentered="1"/>
  <pageMargins left="0.31496062992125984" right="0.39370078740157483" top="0.35433070866141736" bottom="0.31496062992125984" header="0.15748031496062992" footer="0.15748031496062992"/>
  <pageSetup paperSize="9" scale="85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2023-08-07T07:44:43Z</dcterms:modified>
</cp:coreProperties>
</file>